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24519"/>
</workbook>
</file>

<file path=xl/calcChain.xml><?xml version="1.0" encoding="utf-8"?>
<calcChain xmlns="http://schemas.openxmlformats.org/spreadsheetml/2006/main">
  <c r="D75" i="1"/>
  <c r="C75"/>
  <c r="B75"/>
  <c r="B80"/>
  <c r="D80"/>
  <c r="C80"/>
  <c r="F80"/>
  <c r="F79"/>
  <c r="E79"/>
  <c r="E14"/>
  <c r="E74"/>
  <c r="D70"/>
  <c r="C70"/>
  <c r="B70"/>
  <c r="E69"/>
  <c r="E70" s="1"/>
  <c r="F70" s="1"/>
  <c r="D65"/>
  <c r="C65"/>
  <c r="B65"/>
  <c r="E64"/>
  <c r="E65" s="1"/>
  <c r="F65" s="1"/>
  <c r="D60"/>
  <c r="C60"/>
  <c r="B60"/>
  <c r="E59"/>
  <c r="E60" s="1"/>
  <c r="F60" s="1"/>
  <c r="D55"/>
  <c r="C55"/>
  <c r="B55"/>
  <c r="E54"/>
  <c r="E55" s="1"/>
  <c r="F55" s="1"/>
  <c r="D50"/>
  <c r="C50"/>
  <c r="B50"/>
  <c r="E49"/>
  <c r="E50" s="1"/>
  <c r="F50" s="1"/>
  <c r="D45"/>
  <c r="C45"/>
  <c r="B45"/>
  <c r="E44"/>
  <c r="E45" s="1"/>
  <c r="F45" s="1"/>
  <c r="D40"/>
  <c r="C40"/>
  <c r="B40"/>
  <c r="E39"/>
  <c r="E40" s="1"/>
  <c r="F40" s="1"/>
  <c r="D35"/>
  <c r="C35"/>
  <c r="B35"/>
  <c r="E34"/>
  <c r="E35" s="1"/>
  <c r="F35" s="1"/>
  <c r="D30"/>
  <c r="C30"/>
  <c r="B30"/>
  <c r="E29"/>
  <c r="E30" s="1"/>
  <c r="F30" s="1"/>
  <c r="D25"/>
  <c r="C25"/>
  <c r="B25"/>
  <c r="E24"/>
  <c r="E25" s="1"/>
  <c r="F25" s="1"/>
  <c r="D20"/>
  <c r="C20"/>
  <c r="B20"/>
  <c r="E19"/>
  <c r="E20" s="1"/>
  <c r="F20" s="1"/>
  <c r="E15"/>
  <c r="F15" s="1"/>
  <c r="D15"/>
  <c r="C15"/>
  <c r="B15"/>
  <c r="F14"/>
  <c r="D10"/>
  <c r="C10"/>
  <c r="B10"/>
  <c r="E9"/>
  <c r="E10" s="1"/>
  <c r="F10" s="1"/>
  <c r="C81" l="1"/>
  <c r="B81"/>
  <c r="D81"/>
  <c r="E81"/>
  <c r="E80"/>
  <c r="E75"/>
  <c r="F75" s="1"/>
  <c r="F74"/>
  <c r="F64"/>
  <c r="F54"/>
  <c r="F44"/>
  <c r="F34"/>
  <c r="F24"/>
  <c r="F9"/>
  <c r="F19"/>
  <c r="F29"/>
  <c r="F39"/>
  <c r="F49"/>
  <c r="F59"/>
  <c r="F69"/>
  <c r="F81" l="1"/>
</calcChain>
</file>

<file path=xl/sharedStrings.xml><?xml version="1.0" encoding="utf-8"?>
<sst xmlns="http://schemas.openxmlformats.org/spreadsheetml/2006/main" count="202" uniqueCount="74">
  <si>
    <t>Категории</t>
  </si>
  <si>
    <t>Цены/поставщики</t>
  </si>
  <si>
    <t>Средняя цена</t>
  </si>
  <si>
    <t>Начальная цена</t>
  </si>
  <si>
    <t>Наименование</t>
  </si>
  <si>
    <t>Мыло туалетное</t>
  </si>
  <si>
    <t>Х</t>
  </si>
  <si>
    <t>Характеристика</t>
  </si>
  <si>
    <t>Количество, шт</t>
  </si>
  <si>
    <t>Цена за единицу</t>
  </si>
  <si>
    <t>Итого</t>
  </si>
  <si>
    <t>Мыло хозяйственное 65%</t>
  </si>
  <si>
    <t>Средство отбеливающее «БОС»</t>
  </si>
  <si>
    <t>Количество, уп</t>
  </si>
  <si>
    <t>Синтетическое моющее средство для ручной стирки «Миф»</t>
  </si>
  <si>
    <t xml:space="preserve">Синтетическое моющее средство для стирки в автоматических машинах «Лоск» </t>
  </si>
  <si>
    <t>Чистящее средство «Пемолюкс»</t>
  </si>
  <si>
    <t>Средство чистящее для сантехники «Санокс»</t>
  </si>
  <si>
    <t>Моющая жидкость для полов и стен «Мистер Пропер»</t>
  </si>
  <si>
    <t>Универсальный моющий порошок для уборки «Мистер Пропер»</t>
  </si>
  <si>
    <t>Средство для посудомоечных машин «Калгонит»</t>
  </si>
  <si>
    <t>Универсальное моющее средство «Прогресс»</t>
  </si>
  <si>
    <t>Мыло жидкое</t>
  </si>
  <si>
    <t>Отбеливатель «Белизна»</t>
  </si>
  <si>
    <t>Средство жидкое отбеливающее, дезинфицирующее «АС»</t>
  </si>
  <si>
    <t>ИТОГО</t>
  </si>
  <si>
    <t>Номер п/п</t>
  </si>
  <si>
    <t>Наименование источника</t>
  </si>
  <si>
    <t xml:space="preserve">Дата, номер коммерческого предложения </t>
  </si>
  <si>
    <t>Адрес</t>
  </si>
  <si>
    <t>Телефон</t>
  </si>
  <si>
    <t>ИП Голубков</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</si>
  <si>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</si>
  <si>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Исполнитель: экономист отдела материально-технического снабжения</t>
  </si>
  <si>
    <t>тел/факс. 8(34675) 6-79-98</t>
  </si>
  <si>
    <t>e-mail: mtsucgb@mail.ru</t>
  </si>
  <si>
    <t xml:space="preserve">Обоснование расчета начальной (максимальной) цены контракта на поставку моющих и чистящих средств из средств бюджета и средств приносящей доход деятельности на 1,2 квартал 2013 года для нужд  МБЛПУ «ЦГБ г. Югорска»   </t>
  </si>
  <si>
    <t>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не менее 90 грамм, в индивидуальной упаковке.</t>
  </si>
  <si>
    <t>Состав: натриевые соли жирных кислот, жиров и масел, хлорид натрия, гидроксид и карбонат натрия, антиоксидант, отдушка, вода. Форма выпуска: кусок не менее 200 грамм.</t>
  </si>
  <si>
    <t>Предназначено для отбеливания хлопчатобумажных, льняных, смесовых, синтетических тканей и дезинфицирования тканей и поверхностей. Состав:  меньше 5% мыло, активатор ТАЭД, анионный ПАВ, неионогенный ПАВ, поликарбоксилаты, больше 30% кислородосодержащий отбеливатель. Дополнительно: оптический отбеливатель, ароматические добавки. Форма выпуска: упаковка не менее 600 грамм.</t>
  </si>
  <si>
    <t>Состав: 5% или более, но менее 15% анионные ПАВ; менее 5% катионные ПАВ, фосфаты, поликарбоксилаты; оптические отбеливатели, энзимы, ароматизирующие добавки. Форма выпуска: упаковка не менее 400 грамм.</t>
  </si>
  <si>
    <t>Состав: меньше 5% неионогенные ПАВ, фосфонаты, поликарбоксилаты; 5-15% анионные ПАВ, кислородосодержащий отбеливатель, энзимы, оптический отбеливатель, отдушка. Форма выпуска: упаковка не менее 450 грамм.</t>
  </si>
  <si>
    <t>Чистящее средство в виде порошка. Состав: карбонат кальция, сода, А-ПАВ, дезинфицирующий компонент, краситель, отдушка. Форма выпуска: пластиковая банка не менее 400 грамм.</t>
  </si>
  <si>
    <t>Предназначено для чистки раковин, унитазов, ванн, фаянсовых изделий и кафеля от ржавчины, известковых отложений, жировых и прочих загрязнений. Состав: меньше 5% неионогенный ПАВ, 5-15% анионный ПАВ, щавелевая кислота. Дополнительно: ароматизатор, краситель. Форма выпуска: флакон не менее 750 миллилитров.</t>
  </si>
  <si>
    <t>Состав: меньше 5% неионогенные ПАВ; консерванты, отдушка. Форма выпуска: флакон  не менее 750 миллилитров.</t>
  </si>
  <si>
    <t>Состав: 5-15% анионные ПАВ, фосфаты; меньше 5% катионные ПАВ, неионогенные ПАВ, поликарбоксилаты; оптический отбеливатель, ароматизирующие добавки. Форма выпуска: упаковка не менее  400 грамм.</t>
  </si>
  <si>
    <t>Состав: 15-30% триполифосфат натрия; меньше 5% кислородосодержащий отбеливатель, неионогенные ПАВ; энзимы, ароматизатор. Форма выпуска: канистра не менее  2,5 килограмма.</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</si>
  <si>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красители пищевые Е102, Е133, Е122, парфюмерные добавки. Форма выпуска: канистра не менее  5 литров.</t>
  </si>
  <si>
    <t>Состав:гипохлорид натрия, вода. Отбеливает, дезинфицирует. Форма выпуска: флакон не менее 1 литр.</t>
  </si>
  <si>
    <t>Состав: меньше 5% хлорсодержащие отбеливающие компоненты. Отбеливает, чистит, дезинфицирует. Форма выпуска: флакон не менее 1 литр.</t>
  </si>
  <si>
    <t>Состав: Поверхностно-активные вещества, консервант, стабилизатор, вода. Форма выпуска: флакон не менее 1 литр.</t>
  </si>
  <si>
    <t>Средства для мытья стекол</t>
  </si>
  <si>
    <t>Эффективное средство для мытья стекол, окон, зеркал. Удаляет пятна, смывает грязь, следы от пальцев, защищает от пыли и придает блеск. Не оставляет разводов. Состав: вода, изопропиновый спирт, этиленгликоль, анионовые ПАВ, парфюмерная композиция, краситель. Форма выпуска: флакон из прозрачного пластика не менее 750 миллилитров. С распылителем рычажного типа.</t>
  </si>
  <si>
    <t>И.о.главный врач                      _________________ А.А.Данилов</t>
  </si>
  <si>
    <t>Начальник ОМТС    _________________         Р.Ш.Смаилов</t>
  </si>
  <si>
    <t>Шакирова Гузель Альфировна</t>
  </si>
  <si>
    <t>Срок действия цен до 31.12.2013 года</t>
  </si>
  <si>
    <t>В цену товара включены расходы: на доставку товара до склада Заказчика,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</si>
  <si>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Вх.№726 от 11.01.2013г.</t>
  </si>
  <si>
    <t>628240,г.Советский,ул.Ленина,18.кор.А.</t>
  </si>
  <si>
    <t>8(34675)3-88-55</t>
  </si>
  <si>
    <t>ООО ТК"Ювелис"</t>
  </si>
  <si>
    <t>Вх.№727 от 11.01.2013г.</t>
  </si>
  <si>
    <t>620144,г.Екатеринбург,ул.Чапаева,21,кор.100</t>
  </si>
  <si>
    <t>ООО"ЮниТрейд"</t>
  </si>
  <si>
    <t>Вх.№728 от 16.01.2013г.</t>
  </si>
  <si>
    <t>628240,г.Советский.</t>
  </si>
  <si>
    <t>8904885-59-50</t>
  </si>
  <si>
    <t>Раздел 0901 б-т - 99 983,00 коп.</t>
  </si>
  <si>
    <t xml:space="preserve">            0906 б-т - 10 020,00 коп.</t>
  </si>
  <si>
    <t xml:space="preserve">            0902 ПДД - 99 994,00 коп.</t>
  </si>
  <si>
    <t>Начальная (максимальная) цена контракта: 209 997 ( Двести девять тысяч девятьсот девяноста семь) рублей 00 коп.</t>
  </si>
  <si>
    <r>
      <t xml:space="preserve">Способ размещения заказа                    </t>
    </r>
    <r>
      <rPr>
        <i/>
        <sz val="11"/>
        <color indexed="8"/>
        <rFont val="Times New Roman"/>
        <family val="1"/>
        <charset val="204"/>
      </rPr>
      <t xml:space="preserve"> </t>
    </r>
    <r>
      <rPr>
        <b/>
        <i/>
        <sz val="11"/>
        <color indexed="8"/>
        <rFont val="Times New Roman"/>
        <family val="1"/>
        <charset val="204"/>
      </rPr>
      <t>Запрос котировок</t>
    </r>
  </si>
  <si>
    <t>Дата составления сводной таблицы 24 января 2013 года.</t>
  </si>
</sst>
</file>

<file path=xl/styles.xml><?xml version="1.0" encoding="utf-8"?>
<styleSheet xmlns="http://schemas.openxmlformats.org/spreadsheetml/2006/main">
  <numFmts count="2">
    <numFmt numFmtId="44" formatCode="_-* #,##0.00&quot;р.&quot;_-;\-* #,##0.00&quot;р.&quot;_-;_-* &quot;-&quot;??&quot;р.&quot;_-;_-@_-"/>
    <numFmt numFmtId="164" formatCode="#,##0.00_р_."/>
  </numFmts>
  <fonts count="7">
    <font>
      <sz val="11"/>
      <color theme="1"/>
      <name val="Calibri"/>
      <family val="2"/>
      <charset val="204"/>
      <scheme val="minor"/>
    </font>
    <font>
      <sz val="11"/>
      <color theme="1"/>
      <name val="Calibri"/>
      <family val="2"/>
      <charset val="204"/>
      <scheme val="minor"/>
    </font>
    <font>
      <sz val="11"/>
      <color indexed="8"/>
      <name val="Times New Roman"/>
      <family val="1"/>
      <charset val="204"/>
    </font>
    <font>
      <sz val="11"/>
      <color theme="1"/>
      <name val="Times New Roman"/>
      <family val="1"/>
      <charset val="204"/>
    </font>
    <font>
      <i/>
      <sz val="11"/>
      <color indexed="8"/>
      <name val="Times New Roman"/>
      <family val="1"/>
      <charset val="204"/>
    </font>
    <font>
      <b/>
      <sz val="11"/>
      <color indexed="8"/>
      <name val="Times New Roman"/>
      <family val="1"/>
      <charset val="204"/>
    </font>
    <font>
      <b/>
      <i/>
      <sz val="11"/>
      <color indexed="8"/>
      <name val="Times New Roman"/>
      <family val="1"/>
      <charset val="204"/>
    </font>
  </fonts>
  <fills count="2">
    <fill>
      <patternFill patternType="none"/>
    </fill>
    <fill>
      <patternFill patternType="gray125"/>
    </fill>
  </fills>
  <borders count="32">
    <border>
      <left/>
      <right/>
      <top/>
      <bottom/>
      <diagonal/>
    </border>
    <border>
      <left/>
      <right/>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68">
    <xf numFmtId="0" fontId="0" fillId="0" borderId="0" xfId="0"/>
    <xf numFmtId="0" fontId="2" fillId="0" borderId="0" xfId="0" applyFont="1"/>
    <xf numFmtId="0" fontId="3" fillId="0" borderId="25" xfId="0" applyFont="1" applyBorder="1" applyAlignment="1">
      <alignment horizontal="center" vertical="center"/>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0" xfId="0" applyFont="1"/>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vertical="center" wrapText="1"/>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vertical="center" wrapText="1"/>
    </xf>
    <xf numFmtId="0" fontId="3" fillId="0" borderId="11" xfId="0" applyFont="1" applyBorder="1" applyAlignment="1">
      <alignment horizontal="center"/>
    </xf>
    <xf numFmtId="0" fontId="3" fillId="0" borderId="19" xfId="0" applyFont="1" applyBorder="1" applyAlignment="1">
      <alignment horizontal="center"/>
    </xf>
    <xf numFmtId="0" fontId="3" fillId="0" borderId="17" xfId="0" applyFont="1" applyBorder="1" applyAlignment="1">
      <alignment horizontal="center" vertical="center" wrapText="1"/>
    </xf>
    <xf numFmtId="0" fontId="3" fillId="0" borderId="20" xfId="0" applyFont="1" applyBorder="1" applyAlignment="1">
      <alignment horizontal="center"/>
    </xf>
    <xf numFmtId="0" fontId="3" fillId="0" borderId="21" xfId="0" applyFont="1" applyBorder="1" applyAlignment="1">
      <alignment horizontal="center"/>
    </xf>
    <xf numFmtId="0" fontId="3" fillId="0" borderId="20" xfId="0" applyFont="1" applyBorder="1" applyAlignment="1">
      <alignment horizontal="center" vertical="center" wrapText="1"/>
    </xf>
    <xf numFmtId="164" fontId="3" fillId="0" borderId="11" xfId="0" applyNumberFormat="1" applyFont="1" applyBorder="1" applyAlignment="1">
      <alignment horizontal="center"/>
    </xf>
    <xf numFmtId="164" fontId="3" fillId="0" borderId="20" xfId="0" applyNumberFormat="1" applyFont="1" applyBorder="1" applyAlignment="1">
      <alignment horizontal="center"/>
    </xf>
    <xf numFmtId="164" fontId="3" fillId="0" borderId="21" xfId="0" applyNumberFormat="1" applyFont="1" applyBorder="1" applyAlignment="1">
      <alignment horizontal="center"/>
    </xf>
    <xf numFmtId="164" fontId="3" fillId="0" borderId="31" xfId="0" applyNumberFormat="1" applyFont="1" applyBorder="1" applyAlignment="1">
      <alignment horizontal="center"/>
    </xf>
    <xf numFmtId="164" fontId="3" fillId="0" borderId="22" xfId="0" applyNumberFormat="1" applyFont="1" applyBorder="1" applyAlignment="1">
      <alignment horizontal="center"/>
    </xf>
    <xf numFmtId="164" fontId="3" fillId="0" borderId="23" xfId="0" applyNumberFormat="1" applyFont="1" applyBorder="1" applyAlignment="1">
      <alignment horizontal="center"/>
    </xf>
    <xf numFmtId="0" fontId="3" fillId="0" borderId="22" xfId="0" applyFont="1" applyBorder="1" applyAlignment="1">
      <alignment horizontal="center" vertical="center" wrapText="1"/>
    </xf>
    <xf numFmtId="0" fontId="5" fillId="0" borderId="7" xfId="0" applyFont="1" applyBorder="1" applyAlignment="1">
      <alignment horizontal="center" vertical="center" wrapText="1"/>
    </xf>
    <xf numFmtId="164" fontId="3" fillId="0" borderId="8" xfId="0" applyNumberFormat="1" applyFont="1" applyBorder="1" applyAlignment="1">
      <alignment horizontal="center"/>
    </xf>
    <xf numFmtId="164" fontId="3" fillId="0" borderId="24" xfId="0" applyNumberFormat="1" applyFont="1" applyBorder="1" applyAlignment="1">
      <alignment horizontal="center"/>
    </xf>
    <xf numFmtId="0" fontId="5" fillId="0" borderId="0" xfId="0" applyFont="1" applyBorder="1" applyAlignment="1">
      <alignment horizontal="center" vertical="center" wrapText="1"/>
    </xf>
    <xf numFmtId="164" fontId="3" fillId="0" borderId="0" xfId="0" applyNumberFormat="1" applyFont="1" applyBorder="1" applyAlignment="1">
      <alignment horizontal="center"/>
    </xf>
    <xf numFmtId="0" fontId="3" fillId="0" borderId="0" xfId="0" applyFont="1" applyAlignment="1">
      <alignment wrapText="1"/>
    </xf>
    <xf numFmtId="0" fontId="3" fillId="0" borderId="0" xfId="0" applyNumberFormat="1" applyFont="1" applyAlignment="1">
      <alignment horizontal="left" vertical="center" wrapText="1"/>
    </xf>
    <xf numFmtId="0" fontId="3" fillId="0" borderId="0" xfId="0" applyFont="1" applyBorder="1"/>
    <xf numFmtId="0" fontId="3" fillId="0" borderId="0" xfId="0" applyFont="1" applyAlignment="1">
      <alignment vertical="top"/>
    </xf>
    <xf numFmtId="0" fontId="3" fillId="0" borderId="0" xfId="0" applyFont="1" applyAlignment="1">
      <alignment horizontal="left" wrapText="1"/>
    </xf>
    <xf numFmtId="0" fontId="2" fillId="0" borderId="0" xfId="0" applyFont="1" applyAlignment="1">
      <alignment horizontal="left"/>
    </xf>
    <xf numFmtId="164" fontId="3" fillId="0" borderId="20" xfId="0" applyNumberFormat="1" applyFont="1" applyBorder="1" applyAlignment="1">
      <alignment horizontal="center"/>
    </xf>
    <xf numFmtId="164" fontId="3" fillId="0" borderId="17" xfId="0" applyNumberFormat="1" applyFont="1" applyBorder="1" applyAlignment="1">
      <alignment horizontal="center" wrapText="1"/>
    </xf>
    <xf numFmtId="164" fontId="3" fillId="0" borderId="18" xfId="0" applyNumberFormat="1" applyFont="1" applyBorder="1" applyAlignment="1">
      <alignment horizontal="center" wrapText="1"/>
    </xf>
    <xf numFmtId="164" fontId="3" fillId="0" borderId="31" xfId="0" applyNumberFormat="1" applyFont="1" applyBorder="1" applyAlignment="1">
      <alignment horizontal="center" wrapText="1"/>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3" fillId="0" borderId="31" xfId="0" applyNumberFormat="1" applyFont="1" applyBorder="1" applyAlignment="1">
      <alignment horizontal="center"/>
    </xf>
    <xf numFmtId="0" fontId="3" fillId="0" borderId="0" xfId="0" applyFont="1" applyAlignment="1">
      <alignment horizontal="left"/>
    </xf>
    <xf numFmtId="0" fontId="3" fillId="0" borderId="5" xfId="0" applyFont="1" applyBorder="1" applyAlignment="1">
      <alignment horizontal="center" vertical="center" wrapText="1"/>
    </xf>
    <xf numFmtId="0" fontId="3" fillId="0" borderId="10" xfId="0" applyFont="1" applyBorder="1" applyAlignment="1">
      <alignment horizontal="center" vertical="center" wrapText="1"/>
    </xf>
    <xf numFmtId="44" fontId="2" fillId="0" borderId="27" xfId="1" applyFont="1" applyBorder="1" applyAlignment="1">
      <alignment horizontal="center" vertical="center"/>
    </xf>
    <xf numFmtId="44" fontId="2" fillId="0" borderId="29" xfId="1" applyFont="1" applyBorder="1" applyAlignment="1">
      <alignment horizontal="center" vertical="center"/>
    </xf>
    <xf numFmtId="44" fontId="2" fillId="0" borderId="5" xfId="1" applyFont="1" applyBorder="1" applyAlignment="1">
      <alignment horizontal="center" vertical="center" wrapText="1"/>
    </xf>
    <xf numFmtId="44" fontId="2" fillId="0" borderId="10" xfId="1"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4" fontId="2" fillId="0" borderId="27" xfId="1" applyFont="1" applyBorder="1" applyAlignment="1">
      <alignment horizontal="center" vertical="center" wrapText="1"/>
    </xf>
    <xf numFmtId="0" fontId="3" fillId="0" borderId="0" xfId="0" applyNumberFormat="1" applyFont="1" applyAlignment="1">
      <alignment horizontal="left" vertical="center" wrapText="1"/>
    </xf>
    <xf numFmtId="0" fontId="3" fillId="0" borderId="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Денежный" xfId="1" builtinId="4"/>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111"/>
  <sheetViews>
    <sheetView tabSelected="1" topLeftCell="A89" workbookViewId="0">
      <selection activeCell="A91" sqref="A91:F111"/>
    </sheetView>
  </sheetViews>
  <sheetFormatPr defaultRowHeight="15"/>
  <cols>
    <col min="1" max="1" width="16.28515625" style="5" customWidth="1"/>
    <col min="2" max="2" width="29.140625" style="5" customWidth="1"/>
    <col min="3" max="3" width="27.140625" style="5" customWidth="1"/>
    <col min="4" max="4" width="26" style="5" customWidth="1"/>
    <col min="5" max="5" width="14" style="5" customWidth="1"/>
    <col min="6" max="6" width="13.42578125" style="5" customWidth="1"/>
    <col min="7" max="16384" width="9.140625" style="5"/>
  </cols>
  <sheetData>
    <row r="1" spans="1:6" ht="42.75" customHeight="1">
      <c r="A1" s="63" t="s">
        <v>36</v>
      </c>
      <c r="B1" s="63"/>
      <c r="C1" s="63"/>
      <c r="D1" s="63"/>
      <c r="E1" s="63"/>
      <c r="F1" s="63"/>
    </row>
    <row r="2" spans="1:6">
      <c r="A2" s="35"/>
      <c r="B2" s="35"/>
      <c r="C2" s="35"/>
      <c r="D2" s="35"/>
      <c r="E2" s="35"/>
      <c r="F2" s="35"/>
    </row>
    <row r="3" spans="1:6" ht="15.75" thickBot="1">
      <c r="C3" s="64" t="s">
        <v>72</v>
      </c>
      <c r="D3" s="64"/>
      <c r="E3" s="64"/>
      <c r="F3" s="64"/>
    </row>
    <row r="4" spans="1:6" ht="15.75" thickBot="1">
      <c r="A4" s="65" t="s">
        <v>0</v>
      </c>
      <c r="B4" s="56" t="s">
        <v>1</v>
      </c>
      <c r="C4" s="67"/>
      <c r="D4" s="67"/>
      <c r="E4" s="45" t="s">
        <v>2</v>
      </c>
      <c r="F4" s="45" t="s">
        <v>3</v>
      </c>
    </row>
    <row r="5" spans="1:6" ht="15.75" thickBot="1">
      <c r="A5" s="66"/>
      <c r="B5" s="6">
        <v>1</v>
      </c>
      <c r="C5" s="7">
        <v>2</v>
      </c>
      <c r="D5" s="8">
        <v>3</v>
      </c>
      <c r="E5" s="46"/>
      <c r="F5" s="46"/>
    </row>
    <row r="6" spans="1:6" ht="18" customHeight="1">
      <c r="A6" s="9" t="s">
        <v>4</v>
      </c>
      <c r="B6" s="58" t="s">
        <v>5</v>
      </c>
      <c r="C6" s="59"/>
      <c r="D6" s="59"/>
      <c r="E6" s="10" t="s">
        <v>6</v>
      </c>
      <c r="F6" s="11" t="s">
        <v>6</v>
      </c>
    </row>
    <row r="7" spans="1:6" ht="54" customHeight="1">
      <c r="A7" s="12" t="s">
        <v>7</v>
      </c>
      <c r="B7" s="60" t="s">
        <v>37</v>
      </c>
      <c r="C7" s="61"/>
      <c r="D7" s="61"/>
      <c r="E7" s="13"/>
      <c r="F7" s="14"/>
    </row>
    <row r="8" spans="1:6" ht="14.25" customHeight="1">
      <c r="A8" s="15" t="s">
        <v>8</v>
      </c>
      <c r="B8" s="60">
        <v>414</v>
      </c>
      <c r="C8" s="61"/>
      <c r="D8" s="61"/>
      <c r="E8" s="16" t="s">
        <v>6</v>
      </c>
      <c r="F8" s="17" t="s">
        <v>6</v>
      </c>
    </row>
    <row r="9" spans="1:6" ht="13.5" customHeight="1">
      <c r="A9" s="18" t="s">
        <v>9</v>
      </c>
      <c r="B9" s="19">
        <v>12</v>
      </c>
      <c r="C9" s="19">
        <v>12.15</v>
      </c>
      <c r="D9" s="19">
        <v>15</v>
      </c>
      <c r="E9" s="20">
        <f>(B9+C9+D9)/3</f>
        <v>13.049999999999999</v>
      </c>
      <c r="F9" s="21">
        <f>E9</f>
        <v>13.049999999999999</v>
      </c>
    </row>
    <row r="10" spans="1:6" ht="15.75" thickBot="1">
      <c r="A10" s="18" t="s">
        <v>10</v>
      </c>
      <c r="B10" s="20">
        <f>B8*B9</f>
        <v>4968</v>
      </c>
      <c r="C10" s="20">
        <f>B8*C9</f>
        <v>5030.1000000000004</v>
      </c>
      <c r="D10" s="20">
        <f>D9*B8</f>
        <v>6210</v>
      </c>
      <c r="E10" s="20">
        <f>E9*B8</f>
        <v>5402.7</v>
      </c>
      <c r="F10" s="21">
        <f>E10</f>
        <v>5402.7</v>
      </c>
    </row>
    <row r="11" spans="1:6" ht="16.5" customHeight="1">
      <c r="A11" s="9" t="s">
        <v>4</v>
      </c>
      <c r="B11" s="58" t="s">
        <v>11</v>
      </c>
      <c r="C11" s="59"/>
      <c r="D11" s="59"/>
      <c r="E11" s="10" t="s">
        <v>6</v>
      </c>
      <c r="F11" s="11" t="s">
        <v>6</v>
      </c>
    </row>
    <row r="12" spans="1:6" ht="47.25" customHeight="1">
      <c r="A12" s="12" t="s">
        <v>7</v>
      </c>
      <c r="B12" s="60" t="s">
        <v>38</v>
      </c>
      <c r="C12" s="61"/>
      <c r="D12" s="61"/>
      <c r="E12" s="13"/>
      <c r="F12" s="14"/>
    </row>
    <row r="13" spans="1:6" ht="15" customHeight="1">
      <c r="A13" s="15" t="s">
        <v>8</v>
      </c>
      <c r="B13" s="60">
        <v>300</v>
      </c>
      <c r="C13" s="61"/>
      <c r="D13" s="61"/>
      <c r="E13" s="16" t="s">
        <v>6</v>
      </c>
      <c r="F13" s="17" t="s">
        <v>6</v>
      </c>
    </row>
    <row r="14" spans="1:6" ht="14.25" customHeight="1">
      <c r="A14" s="18" t="s">
        <v>9</v>
      </c>
      <c r="B14" s="19">
        <v>13</v>
      </c>
      <c r="C14" s="19">
        <v>11.18</v>
      </c>
      <c r="D14" s="19">
        <v>13</v>
      </c>
      <c r="E14" s="20">
        <f>(B14+C14+D14)/3</f>
        <v>12.393333333333333</v>
      </c>
      <c r="F14" s="21">
        <f>E14</f>
        <v>12.393333333333333</v>
      </c>
    </row>
    <row r="15" spans="1:6" ht="15.75" thickBot="1">
      <c r="A15" s="18" t="s">
        <v>10</v>
      </c>
      <c r="B15" s="20">
        <f>B13*B14</f>
        <v>3900</v>
      </c>
      <c r="C15" s="20">
        <f>B13*C14</f>
        <v>3354</v>
      </c>
      <c r="D15" s="20">
        <f>D14*B13</f>
        <v>3900</v>
      </c>
      <c r="E15" s="20">
        <f>E14*B13</f>
        <v>3718</v>
      </c>
      <c r="F15" s="21">
        <f>E15</f>
        <v>3718</v>
      </c>
    </row>
    <row r="16" spans="1:6" ht="15" customHeight="1">
      <c r="A16" s="9" t="s">
        <v>4</v>
      </c>
      <c r="B16" s="58" t="s">
        <v>12</v>
      </c>
      <c r="C16" s="59"/>
      <c r="D16" s="59"/>
      <c r="E16" s="10" t="s">
        <v>6</v>
      </c>
      <c r="F16" s="11" t="s">
        <v>6</v>
      </c>
    </row>
    <row r="17" spans="1:6" ht="79.5" customHeight="1">
      <c r="A17" s="12" t="s">
        <v>7</v>
      </c>
      <c r="B17" s="60" t="s">
        <v>39</v>
      </c>
      <c r="C17" s="61"/>
      <c r="D17" s="61"/>
      <c r="E17" s="13"/>
      <c r="F17" s="14"/>
    </row>
    <row r="18" spans="1:6" ht="14.25" customHeight="1">
      <c r="A18" s="15" t="s">
        <v>13</v>
      </c>
      <c r="B18" s="60">
        <v>200</v>
      </c>
      <c r="C18" s="61"/>
      <c r="D18" s="61"/>
      <c r="E18" s="16" t="s">
        <v>6</v>
      </c>
      <c r="F18" s="17" t="s">
        <v>6</v>
      </c>
    </row>
    <row r="19" spans="1:6" ht="16.5" customHeight="1">
      <c r="A19" s="18" t="s">
        <v>9</v>
      </c>
      <c r="B19" s="19">
        <v>64</v>
      </c>
      <c r="C19" s="19">
        <v>83.63</v>
      </c>
      <c r="D19" s="19">
        <v>50</v>
      </c>
      <c r="E19" s="20">
        <f>(B19+C19+D19)/3</f>
        <v>65.876666666666665</v>
      </c>
      <c r="F19" s="21">
        <f>E19</f>
        <v>65.876666666666665</v>
      </c>
    </row>
    <row r="20" spans="1:6" ht="15.75" thickBot="1">
      <c r="A20" s="18" t="s">
        <v>10</v>
      </c>
      <c r="B20" s="20">
        <f>B18*B19</f>
        <v>12800</v>
      </c>
      <c r="C20" s="20">
        <f>B18*C19</f>
        <v>16726</v>
      </c>
      <c r="D20" s="20">
        <f>D19*B18</f>
        <v>10000</v>
      </c>
      <c r="E20" s="20">
        <f>E19*B18</f>
        <v>13175.333333333332</v>
      </c>
      <c r="F20" s="21">
        <f>E20</f>
        <v>13175.333333333332</v>
      </c>
    </row>
    <row r="21" spans="1:6" ht="16.5" customHeight="1">
      <c r="A21" s="9" t="s">
        <v>4</v>
      </c>
      <c r="B21" s="58" t="s">
        <v>14</v>
      </c>
      <c r="C21" s="59"/>
      <c r="D21" s="59"/>
      <c r="E21" s="10" t="s">
        <v>6</v>
      </c>
      <c r="F21" s="11" t="s">
        <v>6</v>
      </c>
    </row>
    <row r="22" spans="1:6" ht="52.5" customHeight="1">
      <c r="A22" s="12" t="s">
        <v>7</v>
      </c>
      <c r="B22" s="60" t="s">
        <v>40</v>
      </c>
      <c r="C22" s="61"/>
      <c r="D22" s="61"/>
      <c r="E22" s="13"/>
      <c r="F22" s="14"/>
    </row>
    <row r="23" spans="1:6" ht="15" customHeight="1">
      <c r="A23" s="15" t="s">
        <v>13</v>
      </c>
      <c r="B23" s="60">
        <v>320</v>
      </c>
      <c r="C23" s="61"/>
      <c r="D23" s="61"/>
      <c r="E23" s="16" t="s">
        <v>6</v>
      </c>
      <c r="F23" s="17" t="s">
        <v>6</v>
      </c>
    </row>
    <row r="24" spans="1:6" ht="15.75" customHeight="1">
      <c r="A24" s="18" t="s">
        <v>9</v>
      </c>
      <c r="B24" s="19">
        <v>32</v>
      </c>
      <c r="C24" s="19">
        <v>42.05</v>
      </c>
      <c r="D24" s="19">
        <v>48</v>
      </c>
      <c r="E24" s="20">
        <f>(B24+C24+D24)/3</f>
        <v>40.68333333333333</v>
      </c>
      <c r="F24" s="21">
        <f>E24</f>
        <v>40.68333333333333</v>
      </c>
    </row>
    <row r="25" spans="1:6">
      <c r="A25" s="18" t="s">
        <v>10</v>
      </c>
      <c r="B25" s="20">
        <f>B23*B24</f>
        <v>10240</v>
      </c>
      <c r="C25" s="20">
        <f>B23*C24</f>
        <v>13456</v>
      </c>
      <c r="D25" s="20">
        <f>D24*B23</f>
        <v>15360</v>
      </c>
      <c r="E25" s="20">
        <f>E24*B23</f>
        <v>13018.666666666666</v>
      </c>
      <c r="F25" s="20">
        <f>E25</f>
        <v>13018.666666666666</v>
      </c>
    </row>
    <row r="26" spans="1:6" ht="17.25" customHeight="1">
      <c r="A26" s="18" t="s">
        <v>4</v>
      </c>
      <c r="B26" s="62" t="s">
        <v>15</v>
      </c>
      <c r="C26" s="62"/>
      <c r="D26" s="62"/>
      <c r="E26" s="16" t="s">
        <v>6</v>
      </c>
      <c r="F26" s="16" t="s">
        <v>6</v>
      </c>
    </row>
    <row r="27" spans="1:6" ht="50.25" customHeight="1">
      <c r="A27" s="12" t="s">
        <v>7</v>
      </c>
      <c r="B27" s="60" t="s">
        <v>41</v>
      </c>
      <c r="C27" s="61"/>
      <c r="D27" s="61"/>
      <c r="E27" s="13"/>
      <c r="F27" s="14"/>
    </row>
    <row r="28" spans="1:6" ht="15.75" customHeight="1">
      <c r="A28" s="15" t="s">
        <v>13</v>
      </c>
      <c r="B28" s="60">
        <v>399</v>
      </c>
      <c r="C28" s="61"/>
      <c r="D28" s="61"/>
      <c r="E28" s="16" t="s">
        <v>6</v>
      </c>
      <c r="F28" s="17" t="s">
        <v>6</v>
      </c>
    </row>
    <row r="29" spans="1:6" ht="15" customHeight="1">
      <c r="A29" s="18" t="s">
        <v>9</v>
      </c>
      <c r="B29" s="19">
        <v>56</v>
      </c>
      <c r="C29" s="19">
        <v>57.26</v>
      </c>
      <c r="D29" s="19">
        <v>62</v>
      </c>
      <c r="E29" s="20">
        <f>(B29+C29+D29)/3</f>
        <v>58.419999999999995</v>
      </c>
      <c r="F29" s="21">
        <f>E29</f>
        <v>58.419999999999995</v>
      </c>
    </row>
    <row r="30" spans="1:6" ht="15.75" thickBot="1">
      <c r="A30" s="18" t="s">
        <v>10</v>
      </c>
      <c r="B30" s="20">
        <f>B28*B29</f>
        <v>22344</v>
      </c>
      <c r="C30" s="20">
        <f>B28*C29</f>
        <v>22846.739999999998</v>
      </c>
      <c r="D30" s="20">
        <f>D29*B28</f>
        <v>24738</v>
      </c>
      <c r="E30" s="20">
        <f>E29*B28</f>
        <v>23309.579999999998</v>
      </c>
      <c r="F30" s="21">
        <f>E30</f>
        <v>23309.579999999998</v>
      </c>
    </row>
    <row r="31" spans="1:6" ht="15" customHeight="1">
      <c r="A31" s="9" t="s">
        <v>4</v>
      </c>
      <c r="B31" s="58" t="s">
        <v>16</v>
      </c>
      <c r="C31" s="59"/>
      <c r="D31" s="59"/>
      <c r="E31" s="10" t="s">
        <v>6</v>
      </c>
      <c r="F31" s="11" t="s">
        <v>6</v>
      </c>
    </row>
    <row r="32" spans="1:6" ht="48.75" customHeight="1">
      <c r="A32" s="12" t="s">
        <v>7</v>
      </c>
      <c r="B32" s="60" t="s">
        <v>42</v>
      </c>
      <c r="C32" s="61"/>
      <c r="D32" s="61"/>
      <c r="E32" s="13"/>
      <c r="F32" s="14"/>
    </row>
    <row r="33" spans="1:6">
      <c r="A33" s="15" t="s">
        <v>8</v>
      </c>
      <c r="B33" s="60">
        <v>420</v>
      </c>
      <c r="C33" s="61"/>
      <c r="D33" s="61"/>
      <c r="E33" s="16" t="s">
        <v>6</v>
      </c>
      <c r="F33" s="17" t="s">
        <v>6</v>
      </c>
    </row>
    <row r="34" spans="1:6" ht="15.75" customHeight="1">
      <c r="A34" s="18" t="s">
        <v>9</v>
      </c>
      <c r="B34" s="19">
        <v>37</v>
      </c>
      <c r="C34" s="19">
        <v>40.200000000000003</v>
      </c>
      <c r="D34" s="19">
        <v>43</v>
      </c>
      <c r="E34" s="20">
        <f>(B34+C34+D34)/3</f>
        <v>40.06666666666667</v>
      </c>
      <c r="F34" s="21">
        <f>E34</f>
        <v>40.06666666666667</v>
      </c>
    </row>
    <row r="35" spans="1:6" ht="15.75" thickBot="1">
      <c r="A35" s="18" t="s">
        <v>10</v>
      </c>
      <c r="B35" s="20">
        <f>B33*B34</f>
        <v>15540</v>
      </c>
      <c r="C35" s="20">
        <f>B33*C34</f>
        <v>16884</v>
      </c>
      <c r="D35" s="20">
        <f>D34*B33</f>
        <v>18060</v>
      </c>
      <c r="E35" s="20">
        <f>E34*B33</f>
        <v>16828</v>
      </c>
      <c r="F35" s="21">
        <f>E35</f>
        <v>16828</v>
      </c>
    </row>
    <row r="36" spans="1:6" ht="15" customHeight="1">
      <c r="A36" s="9" t="s">
        <v>4</v>
      </c>
      <c r="B36" s="58" t="s">
        <v>17</v>
      </c>
      <c r="C36" s="59"/>
      <c r="D36" s="59"/>
      <c r="E36" s="10" t="s">
        <v>6</v>
      </c>
      <c r="F36" s="11" t="s">
        <v>6</v>
      </c>
    </row>
    <row r="37" spans="1:6" ht="64.5" customHeight="1">
      <c r="A37" s="12" t="s">
        <v>7</v>
      </c>
      <c r="B37" s="60" t="s">
        <v>43</v>
      </c>
      <c r="C37" s="61"/>
      <c r="D37" s="61"/>
      <c r="E37" s="13"/>
      <c r="F37" s="14"/>
    </row>
    <row r="38" spans="1:6" ht="15" customHeight="1">
      <c r="A38" s="15" t="s">
        <v>8</v>
      </c>
      <c r="B38" s="60">
        <v>520</v>
      </c>
      <c r="C38" s="61"/>
      <c r="D38" s="61"/>
      <c r="E38" s="16" t="s">
        <v>6</v>
      </c>
      <c r="F38" s="17" t="s">
        <v>6</v>
      </c>
    </row>
    <row r="39" spans="1:6" ht="15.75" customHeight="1">
      <c r="A39" s="18" t="s">
        <v>9</v>
      </c>
      <c r="B39" s="19">
        <v>46</v>
      </c>
      <c r="C39" s="19">
        <v>49.82</v>
      </c>
      <c r="D39" s="19">
        <v>45</v>
      </c>
      <c r="E39" s="20">
        <f>(B39+C39+D39)/3</f>
        <v>46.94</v>
      </c>
      <c r="F39" s="21">
        <f>E39</f>
        <v>46.94</v>
      </c>
    </row>
    <row r="40" spans="1:6" ht="15.75" thickBot="1">
      <c r="A40" s="18" t="s">
        <v>10</v>
      </c>
      <c r="B40" s="20">
        <f>B38*B39</f>
        <v>23920</v>
      </c>
      <c r="C40" s="20">
        <f>B38*C39</f>
        <v>25906.400000000001</v>
      </c>
      <c r="D40" s="20">
        <f>D39*B38</f>
        <v>23400</v>
      </c>
      <c r="E40" s="20">
        <f>E39*B38</f>
        <v>24408.799999999999</v>
      </c>
      <c r="F40" s="21">
        <f>E40</f>
        <v>24408.799999999999</v>
      </c>
    </row>
    <row r="41" spans="1:6" ht="17.25" customHeight="1">
      <c r="A41" s="9" t="s">
        <v>4</v>
      </c>
      <c r="B41" s="58" t="s">
        <v>18</v>
      </c>
      <c r="C41" s="59"/>
      <c r="D41" s="59"/>
      <c r="E41" s="10" t="s">
        <v>6</v>
      </c>
      <c r="F41" s="11" t="s">
        <v>6</v>
      </c>
    </row>
    <row r="42" spans="1:6" ht="34.5" customHeight="1">
      <c r="A42" s="12" t="s">
        <v>7</v>
      </c>
      <c r="B42" s="60" t="s">
        <v>44</v>
      </c>
      <c r="C42" s="61"/>
      <c r="D42" s="61"/>
      <c r="E42" s="13"/>
      <c r="F42" s="14"/>
    </row>
    <row r="43" spans="1:6" ht="15.75" customHeight="1">
      <c r="A43" s="15" t="s">
        <v>8</v>
      </c>
      <c r="B43" s="60">
        <v>372</v>
      </c>
      <c r="C43" s="61"/>
      <c r="D43" s="61"/>
      <c r="E43" s="16" t="s">
        <v>6</v>
      </c>
      <c r="F43" s="17" t="s">
        <v>6</v>
      </c>
    </row>
    <row r="44" spans="1:6" ht="16.5" customHeight="1">
      <c r="A44" s="18" t="s">
        <v>9</v>
      </c>
      <c r="B44" s="19">
        <v>71</v>
      </c>
      <c r="C44" s="19">
        <v>96.42</v>
      </c>
      <c r="D44" s="19">
        <v>100</v>
      </c>
      <c r="E44" s="20">
        <f>(B44+C44+D44)/3</f>
        <v>89.14</v>
      </c>
      <c r="F44" s="21">
        <f>E44</f>
        <v>89.14</v>
      </c>
    </row>
    <row r="45" spans="1:6" ht="15.75" thickBot="1">
      <c r="A45" s="18" t="s">
        <v>10</v>
      </c>
      <c r="B45" s="20">
        <f>B43*B44</f>
        <v>26412</v>
      </c>
      <c r="C45" s="20">
        <f>B43*C44</f>
        <v>35868.239999999998</v>
      </c>
      <c r="D45" s="20">
        <f>D44*B43</f>
        <v>37200</v>
      </c>
      <c r="E45" s="20">
        <f>E44*B43</f>
        <v>33160.080000000002</v>
      </c>
      <c r="F45" s="21">
        <f>E45</f>
        <v>33160.080000000002</v>
      </c>
    </row>
    <row r="46" spans="1:6" ht="18" customHeight="1">
      <c r="A46" s="9" t="s">
        <v>4</v>
      </c>
      <c r="B46" s="58" t="s">
        <v>19</v>
      </c>
      <c r="C46" s="59"/>
      <c r="D46" s="59"/>
      <c r="E46" s="10" t="s">
        <v>6</v>
      </c>
      <c r="F46" s="11" t="s">
        <v>6</v>
      </c>
    </row>
    <row r="47" spans="1:6" ht="51.75" customHeight="1">
      <c r="A47" s="12" t="s">
        <v>7</v>
      </c>
      <c r="B47" s="60" t="s">
        <v>45</v>
      </c>
      <c r="C47" s="61"/>
      <c r="D47" s="61"/>
      <c r="E47" s="13"/>
      <c r="F47" s="14"/>
    </row>
    <row r="48" spans="1:6" ht="15" customHeight="1">
      <c r="A48" s="15" t="s">
        <v>13</v>
      </c>
      <c r="B48" s="60">
        <v>225</v>
      </c>
      <c r="C48" s="61"/>
      <c r="D48" s="61"/>
      <c r="E48" s="16" t="s">
        <v>6</v>
      </c>
      <c r="F48" s="17" t="s">
        <v>6</v>
      </c>
    </row>
    <row r="49" spans="1:6" ht="16.5" customHeight="1">
      <c r="A49" s="18" t="s">
        <v>9</v>
      </c>
      <c r="B49" s="19">
        <v>40</v>
      </c>
      <c r="C49" s="19">
        <v>56.18</v>
      </c>
      <c r="D49" s="19">
        <v>62</v>
      </c>
      <c r="E49" s="20">
        <f>(B49+C49+D49)/3</f>
        <v>52.726666666666667</v>
      </c>
      <c r="F49" s="21">
        <f>E49</f>
        <v>52.726666666666667</v>
      </c>
    </row>
    <row r="50" spans="1:6">
      <c r="A50" s="18" t="s">
        <v>10</v>
      </c>
      <c r="B50" s="20">
        <f>B48*B49</f>
        <v>9000</v>
      </c>
      <c r="C50" s="20">
        <f>B48*C49</f>
        <v>12640.5</v>
      </c>
      <c r="D50" s="20">
        <f>D49*B48</f>
        <v>13950</v>
      </c>
      <c r="E50" s="20">
        <f>E49*B48</f>
        <v>11863.5</v>
      </c>
      <c r="F50" s="20">
        <f>E50</f>
        <v>11863.5</v>
      </c>
    </row>
    <row r="51" spans="1:6" ht="15" customHeight="1">
      <c r="A51" s="18" t="s">
        <v>4</v>
      </c>
      <c r="B51" s="62" t="s">
        <v>20</v>
      </c>
      <c r="C51" s="62"/>
      <c r="D51" s="62"/>
      <c r="E51" s="16" t="s">
        <v>6</v>
      </c>
      <c r="F51" s="16" t="s">
        <v>6</v>
      </c>
    </row>
    <row r="52" spans="1:6" ht="48.75" customHeight="1">
      <c r="A52" s="12" t="s">
        <v>7</v>
      </c>
      <c r="B52" s="60" t="s">
        <v>46</v>
      </c>
      <c r="C52" s="61"/>
      <c r="D52" s="61"/>
      <c r="E52" s="13"/>
      <c r="F52" s="14"/>
    </row>
    <row r="53" spans="1:6">
      <c r="A53" s="15" t="s">
        <v>8</v>
      </c>
      <c r="B53" s="60">
        <v>16</v>
      </c>
      <c r="C53" s="61"/>
      <c r="D53" s="61"/>
      <c r="E53" s="16" t="s">
        <v>6</v>
      </c>
      <c r="F53" s="17" t="s">
        <v>6</v>
      </c>
    </row>
    <row r="54" spans="1:6" ht="15.75" customHeight="1">
      <c r="A54" s="18" t="s">
        <v>9</v>
      </c>
      <c r="B54" s="19">
        <v>615</v>
      </c>
      <c r="C54" s="19">
        <v>796.2</v>
      </c>
      <c r="D54" s="19">
        <v>705</v>
      </c>
      <c r="E54" s="20">
        <f>(B54+C54+D54)/3</f>
        <v>705.4</v>
      </c>
      <c r="F54" s="21">
        <f>E54</f>
        <v>705.4</v>
      </c>
    </row>
    <row r="55" spans="1:6" ht="15.75" thickBot="1">
      <c r="A55" s="18" t="s">
        <v>10</v>
      </c>
      <c r="B55" s="20">
        <f>B53*B54</f>
        <v>9840</v>
      </c>
      <c r="C55" s="20">
        <f>B53*C54</f>
        <v>12739.2</v>
      </c>
      <c r="D55" s="20">
        <f>D54*B53</f>
        <v>11280</v>
      </c>
      <c r="E55" s="20">
        <f>E54*B53</f>
        <v>11286.4</v>
      </c>
      <c r="F55" s="21">
        <f>E55</f>
        <v>11286.4</v>
      </c>
    </row>
    <row r="56" spans="1:6" ht="16.5" customHeight="1">
      <c r="A56" s="9" t="s">
        <v>4</v>
      </c>
      <c r="B56" s="58" t="s">
        <v>22</v>
      </c>
      <c r="C56" s="59"/>
      <c r="D56" s="59"/>
      <c r="E56" s="10" t="s">
        <v>6</v>
      </c>
      <c r="F56" s="11" t="s">
        <v>6</v>
      </c>
    </row>
    <row r="57" spans="1:6" ht="69" customHeight="1">
      <c r="A57" s="12" t="s">
        <v>7</v>
      </c>
      <c r="B57" s="60" t="s">
        <v>47</v>
      </c>
      <c r="C57" s="61"/>
      <c r="D57" s="61"/>
      <c r="E57" s="13"/>
      <c r="F57" s="14"/>
    </row>
    <row r="58" spans="1:6">
      <c r="A58" s="15" t="s">
        <v>8</v>
      </c>
      <c r="B58" s="60">
        <v>75</v>
      </c>
      <c r="C58" s="61"/>
      <c r="D58" s="61"/>
      <c r="E58" s="16" t="s">
        <v>6</v>
      </c>
      <c r="F58" s="17" t="s">
        <v>6</v>
      </c>
    </row>
    <row r="59" spans="1:6" ht="15.75" customHeight="1">
      <c r="A59" s="18" t="s">
        <v>9</v>
      </c>
      <c r="B59" s="19">
        <v>164</v>
      </c>
      <c r="C59" s="19">
        <v>285.70999999999998</v>
      </c>
      <c r="D59" s="19">
        <v>230</v>
      </c>
      <c r="E59" s="20">
        <f>(B59+C59+D59)/3</f>
        <v>226.57000000000002</v>
      </c>
      <c r="F59" s="21">
        <f>E59</f>
        <v>226.57000000000002</v>
      </c>
    </row>
    <row r="60" spans="1:6" ht="15.75" thickBot="1">
      <c r="A60" s="18" t="s">
        <v>10</v>
      </c>
      <c r="B60" s="20">
        <f>B58*B59</f>
        <v>12300</v>
      </c>
      <c r="C60" s="20">
        <f>B58*C59</f>
        <v>21428.25</v>
      </c>
      <c r="D60" s="20">
        <f>D59*B58</f>
        <v>17250</v>
      </c>
      <c r="E60" s="20">
        <f>E59*B58</f>
        <v>16992.75</v>
      </c>
      <c r="F60" s="21">
        <f>E60</f>
        <v>16992.75</v>
      </c>
    </row>
    <row r="61" spans="1:6" ht="18.75" customHeight="1">
      <c r="A61" s="9" t="s">
        <v>4</v>
      </c>
      <c r="B61" s="58" t="s">
        <v>23</v>
      </c>
      <c r="C61" s="59"/>
      <c r="D61" s="59"/>
      <c r="E61" s="10" t="s">
        <v>6</v>
      </c>
      <c r="F61" s="11" t="s">
        <v>6</v>
      </c>
    </row>
    <row r="62" spans="1:6" ht="31.5" customHeight="1">
      <c r="A62" s="12" t="s">
        <v>7</v>
      </c>
      <c r="B62" s="60" t="s">
        <v>48</v>
      </c>
      <c r="C62" s="61"/>
      <c r="D62" s="61"/>
      <c r="E62" s="13"/>
      <c r="F62" s="14"/>
    </row>
    <row r="63" spans="1:6">
      <c r="A63" s="15" t="s">
        <v>8</v>
      </c>
      <c r="B63" s="60">
        <v>110</v>
      </c>
      <c r="C63" s="61"/>
      <c r="D63" s="61"/>
      <c r="E63" s="16" t="s">
        <v>6</v>
      </c>
      <c r="F63" s="17" t="s">
        <v>6</v>
      </c>
    </row>
    <row r="64" spans="1:6" ht="15.75" customHeight="1">
      <c r="A64" s="18" t="s">
        <v>9</v>
      </c>
      <c r="B64" s="19">
        <v>19</v>
      </c>
      <c r="C64" s="19">
        <v>21.45</v>
      </c>
      <c r="D64" s="19">
        <v>55</v>
      </c>
      <c r="E64" s="20">
        <f>(B64+C64+D64)/3</f>
        <v>31.816666666666666</v>
      </c>
      <c r="F64" s="21">
        <f>E64</f>
        <v>31.816666666666666</v>
      </c>
    </row>
    <row r="65" spans="1:6" ht="15.75" thickBot="1">
      <c r="A65" s="18" t="s">
        <v>10</v>
      </c>
      <c r="B65" s="20">
        <f>B63*B64</f>
        <v>2090</v>
      </c>
      <c r="C65" s="20">
        <f>B63*C64</f>
        <v>2359.5</v>
      </c>
      <c r="D65" s="20">
        <f>D64*B63</f>
        <v>6050</v>
      </c>
      <c r="E65" s="20">
        <f>E64*B63</f>
        <v>3499.8333333333335</v>
      </c>
      <c r="F65" s="21">
        <f>E65</f>
        <v>3499.8333333333335</v>
      </c>
    </row>
    <row r="66" spans="1:6" ht="18" customHeight="1">
      <c r="A66" s="9" t="s">
        <v>4</v>
      </c>
      <c r="B66" s="58" t="s">
        <v>24</v>
      </c>
      <c r="C66" s="59"/>
      <c r="D66" s="59"/>
      <c r="E66" s="10" t="s">
        <v>6</v>
      </c>
      <c r="F66" s="11" t="s">
        <v>6</v>
      </c>
    </row>
    <row r="67" spans="1:6" ht="36" customHeight="1">
      <c r="A67" s="12" t="s">
        <v>7</v>
      </c>
      <c r="B67" s="60" t="s">
        <v>49</v>
      </c>
      <c r="C67" s="61"/>
      <c r="D67" s="61"/>
      <c r="E67" s="13"/>
      <c r="F67" s="14"/>
    </row>
    <row r="68" spans="1:6">
      <c r="A68" s="15" t="s">
        <v>8</v>
      </c>
      <c r="B68" s="60">
        <v>211</v>
      </c>
      <c r="C68" s="61"/>
      <c r="D68" s="61"/>
      <c r="E68" s="16" t="s">
        <v>6</v>
      </c>
      <c r="F68" s="17" t="s">
        <v>6</v>
      </c>
    </row>
    <row r="69" spans="1:6" ht="14.25" customHeight="1">
      <c r="A69" s="18" t="s">
        <v>9</v>
      </c>
      <c r="B69" s="19">
        <v>46</v>
      </c>
      <c r="C69" s="19">
        <v>65.55</v>
      </c>
      <c r="D69" s="19">
        <v>70</v>
      </c>
      <c r="E69" s="20">
        <f>(B69+C69+D69)/3</f>
        <v>60.516666666666673</v>
      </c>
      <c r="F69" s="21">
        <f>E69</f>
        <v>60.516666666666673</v>
      </c>
    </row>
    <row r="70" spans="1:6" ht="15.75" thickBot="1">
      <c r="A70" s="18" t="s">
        <v>10</v>
      </c>
      <c r="B70" s="20">
        <f>B68*B69</f>
        <v>9706</v>
      </c>
      <c r="C70" s="20">
        <f>B68*C69</f>
        <v>13831.05</v>
      </c>
      <c r="D70" s="20">
        <f>D69*B68</f>
        <v>14770</v>
      </c>
      <c r="E70" s="20">
        <f>E69*B68</f>
        <v>12769.016666666668</v>
      </c>
      <c r="F70" s="21">
        <f>E70</f>
        <v>12769.016666666668</v>
      </c>
    </row>
    <row r="71" spans="1:6" ht="15" customHeight="1">
      <c r="A71" s="9" t="s">
        <v>4</v>
      </c>
      <c r="B71" s="58" t="s">
        <v>21</v>
      </c>
      <c r="C71" s="59"/>
      <c r="D71" s="59"/>
      <c r="E71" s="10" t="s">
        <v>6</v>
      </c>
      <c r="F71" s="11" t="s">
        <v>6</v>
      </c>
    </row>
    <row r="72" spans="1:6" ht="34.5" customHeight="1">
      <c r="A72" s="12" t="s">
        <v>7</v>
      </c>
      <c r="B72" s="60" t="s">
        <v>50</v>
      </c>
      <c r="C72" s="61"/>
      <c r="D72" s="61"/>
      <c r="E72" s="13"/>
      <c r="F72" s="14"/>
    </row>
    <row r="73" spans="1:6">
      <c r="A73" s="15" t="s">
        <v>8</v>
      </c>
      <c r="B73" s="60">
        <v>370</v>
      </c>
      <c r="C73" s="61"/>
      <c r="D73" s="61"/>
      <c r="E73" s="16" t="s">
        <v>6</v>
      </c>
      <c r="F73" s="17" t="s">
        <v>6</v>
      </c>
    </row>
    <row r="74" spans="1:6" ht="15" customHeight="1">
      <c r="A74" s="18" t="s">
        <v>9</v>
      </c>
      <c r="B74" s="19">
        <v>38</v>
      </c>
      <c r="C74" s="19">
        <v>38.25</v>
      </c>
      <c r="D74" s="19">
        <v>45</v>
      </c>
      <c r="E74" s="20">
        <f>(B74+C74+D74)/3</f>
        <v>40.416666666666664</v>
      </c>
      <c r="F74" s="21">
        <f>E74</f>
        <v>40.416666666666664</v>
      </c>
    </row>
    <row r="75" spans="1:6" ht="15.75" customHeight="1" thickBot="1">
      <c r="A75" s="18" t="s">
        <v>10</v>
      </c>
      <c r="B75" s="20">
        <f>B73*B74</f>
        <v>14060</v>
      </c>
      <c r="C75" s="20">
        <f>B73*C74</f>
        <v>14152.5</v>
      </c>
      <c r="D75" s="22">
        <f>B73*D74</f>
        <v>16650</v>
      </c>
      <c r="E75" s="23">
        <f>(B75+C75+D75)/3</f>
        <v>14954.166666666666</v>
      </c>
      <c r="F75" s="24">
        <f>E75</f>
        <v>14954.166666666666</v>
      </c>
    </row>
    <row r="76" spans="1:6" ht="15" customHeight="1">
      <c r="A76" s="18" t="s">
        <v>4</v>
      </c>
      <c r="B76" s="37" t="s">
        <v>51</v>
      </c>
      <c r="C76" s="37"/>
      <c r="D76" s="37"/>
      <c r="E76" s="10" t="s">
        <v>6</v>
      </c>
      <c r="F76" s="10" t="s">
        <v>6</v>
      </c>
    </row>
    <row r="77" spans="1:6" ht="76.5" customHeight="1" thickBot="1">
      <c r="A77" s="12" t="s">
        <v>7</v>
      </c>
      <c r="B77" s="38" t="s">
        <v>52</v>
      </c>
      <c r="C77" s="39"/>
      <c r="D77" s="40"/>
      <c r="E77" s="23"/>
      <c r="F77" s="24"/>
    </row>
    <row r="78" spans="1:6" ht="15" customHeight="1">
      <c r="A78" s="15" t="s">
        <v>8</v>
      </c>
      <c r="B78" s="41">
        <v>105</v>
      </c>
      <c r="C78" s="42"/>
      <c r="D78" s="43"/>
      <c r="E78" s="10" t="s">
        <v>6</v>
      </c>
      <c r="F78" s="10" t="s">
        <v>6</v>
      </c>
    </row>
    <row r="79" spans="1:6" ht="15" customHeight="1">
      <c r="A79" s="18" t="s">
        <v>9</v>
      </c>
      <c r="B79" s="20">
        <v>53</v>
      </c>
      <c r="C79" s="20">
        <v>44.28</v>
      </c>
      <c r="D79" s="20">
        <v>63</v>
      </c>
      <c r="E79" s="23">
        <f>(B79+C79+D79)/3</f>
        <v>53.426666666666669</v>
      </c>
      <c r="F79" s="24">
        <f>E79</f>
        <v>53.426666666666669</v>
      </c>
    </row>
    <row r="80" spans="1:6" ht="15.75" thickBot="1">
      <c r="A80" s="25" t="s">
        <v>10</v>
      </c>
      <c r="B80" s="23">
        <f>B78*B79</f>
        <v>5565</v>
      </c>
      <c r="C80" s="23">
        <f>B78*C79</f>
        <v>4649.4000000000005</v>
      </c>
      <c r="D80" s="23">
        <f>B78*D79</f>
        <v>6615</v>
      </c>
      <c r="E80" s="23">
        <f>(B80+C80+D80)/3</f>
        <v>5609.8</v>
      </c>
      <c r="F80" s="24">
        <f>B78*F79</f>
        <v>5609.8</v>
      </c>
    </row>
    <row r="81" spans="1:6" ht="15.75" thickBot="1">
      <c r="A81" s="26" t="s">
        <v>25</v>
      </c>
      <c r="B81" s="27">
        <f>B10+B15+B20+B25+B30+B35+B40+B45+B50+B55+B60+B65+B70+B75+B80</f>
        <v>182685</v>
      </c>
      <c r="C81" s="27">
        <f>C10+C15+C20+C25+C30+C35+C40+C45+C50+C55+C60+C65+C70+C75+C80</f>
        <v>221871.87999999998</v>
      </c>
      <c r="D81" s="27">
        <f>D10+D15+D20+D25+D30+D35+D40+D45+D50+D55+D60+D65+D70+D75+D80</f>
        <v>225433</v>
      </c>
      <c r="E81" s="27">
        <f>E10+E15+E20+E25+E30+E35+E40+E45+E50+E55+E60+E65+E70+E75+E80</f>
        <v>209996.62666666665</v>
      </c>
      <c r="F81" s="28">
        <f>(B81+C81+D81)/3</f>
        <v>209996.62666666668</v>
      </c>
    </row>
    <row r="82" spans="1:6">
      <c r="A82" s="29"/>
      <c r="B82" s="30"/>
      <c r="C82" s="30"/>
      <c r="D82" s="30"/>
      <c r="E82" s="30"/>
      <c r="F82" s="30"/>
    </row>
    <row r="83" spans="1:6">
      <c r="A83" s="5" t="s">
        <v>71</v>
      </c>
    </row>
    <row r="84" spans="1:6" ht="4.5" customHeight="1"/>
    <row r="85" spans="1:6" ht="18" customHeight="1">
      <c r="A85" s="35" t="s">
        <v>68</v>
      </c>
      <c r="B85" s="35"/>
      <c r="C85" s="31"/>
      <c r="D85" s="31"/>
      <c r="E85" s="31"/>
      <c r="F85" s="31"/>
    </row>
    <row r="86" spans="1:6" ht="15.75" customHeight="1">
      <c r="A86" s="35" t="s">
        <v>69</v>
      </c>
      <c r="B86" s="35"/>
      <c r="C86" s="31"/>
      <c r="D86" s="31"/>
      <c r="E86" s="31"/>
      <c r="F86" s="31"/>
    </row>
    <row r="87" spans="1:6" ht="16.5" customHeight="1">
      <c r="A87" s="44" t="s">
        <v>70</v>
      </c>
      <c r="B87" s="44"/>
    </row>
    <row r="88" spans="1:6" ht="21" customHeight="1">
      <c r="A88" s="55" t="s">
        <v>57</v>
      </c>
      <c r="B88" s="55"/>
      <c r="C88" s="55"/>
      <c r="D88" s="55"/>
      <c r="E88" s="55"/>
      <c r="F88" s="55"/>
    </row>
    <row r="89" spans="1:6" ht="25.5" customHeight="1">
      <c r="A89" s="55"/>
      <c r="B89" s="55"/>
      <c r="C89" s="55"/>
      <c r="D89" s="55"/>
      <c r="E89" s="55"/>
      <c r="F89" s="55"/>
    </row>
    <row r="90" spans="1:6" ht="15.75" thickBot="1">
      <c r="A90" s="32"/>
      <c r="B90" s="32"/>
      <c r="C90" s="32"/>
      <c r="D90" s="32"/>
      <c r="E90" s="32"/>
      <c r="F90" s="32"/>
    </row>
    <row r="91" spans="1:6" ht="42.75" customHeight="1" thickBot="1">
      <c r="A91" s="2" t="s">
        <v>26</v>
      </c>
      <c r="B91" s="3" t="s">
        <v>27</v>
      </c>
      <c r="C91" s="4" t="s">
        <v>28</v>
      </c>
      <c r="D91" s="56" t="s">
        <v>29</v>
      </c>
      <c r="E91" s="57"/>
      <c r="F91" s="2" t="s">
        <v>30</v>
      </c>
    </row>
    <row r="92" spans="1:6" ht="15" customHeight="1">
      <c r="A92" s="45">
        <v>1</v>
      </c>
      <c r="B92" s="47" t="s">
        <v>31</v>
      </c>
      <c r="C92" s="49" t="s">
        <v>58</v>
      </c>
      <c r="D92" s="54" t="s">
        <v>59</v>
      </c>
      <c r="E92" s="51"/>
      <c r="F92" s="45" t="s">
        <v>60</v>
      </c>
    </row>
    <row r="93" spans="1:6" ht="15.75" thickBot="1">
      <c r="A93" s="46"/>
      <c r="B93" s="48"/>
      <c r="C93" s="50"/>
      <c r="D93" s="52"/>
      <c r="E93" s="53"/>
      <c r="F93" s="46"/>
    </row>
    <row r="94" spans="1:6" ht="15" customHeight="1">
      <c r="A94" s="45">
        <v>2</v>
      </c>
      <c r="B94" s="47" t="s">
        <v>61</v>
      </c>
      <c r="C94" s="49" t="s">
        <v>62</v>
      </c>
      <c r="D94" s="47" t="s">
        <v>63</v>
      </c>
      <c r="E94" s="51"/>
      <c r="F94" s="45"/>
    </row>
    <row r="95" spans="1:6" ht="15.75" thickBot="1">
      <c r="A95" s="46"/>
      <c r="B95" s="48"/>
      <c r="C95" s="50"/>
      <c r="D95" s="52"/>
      <c r="E95" s="53"/>
      <c r="F95" s="46"/>
    </row>
    <row r="96" spans="1:6" ht="15" customHeight="1">
      <c r="A96" s="45">
        <v>3</v>
      </c>
      <c r="B96" s="49" t="s">
        <v>64</v>
      </c>
      <c r="C96" s="49" t="s">
        <v>65</v>
      </c>
      <c r="D96" s="54" t="s">
        <v>66</v>
      </c>
      <c r="E96" s="51"/>
      <c r="F96" s="45" t="s">
        <v>67</v>
      </c>
    </row>
    <row r="97" spans="1:9" ht="15.75" thickBot="1">
      <c r="A97" s="46"/>
      <c r="B97" s="50"/>
      <c r="C97" s="50"/>
      <c r="D97" s="52"/>
      <c r="E97" s="53"/>
      <c r="F97" s="46"/>
    </row>
    <row r="98" spans="1:9" ht="29.25" customHeight="1">
      <c r="A98" s="35" t="s">
        <v>32</v>
      </c>
      <c r="B98" s="35"/>
      <c r="C98" s="35"/>
      <c r="D98" s="35"/>
      <c r="E98" s="35"/>
      <c r="F98" s="35"/>
    </row>
    <row r="99" spans="1:9" ht="23.25" customHeight="1">
      <c r="A99" s="35"/>
      <c r="B99" s="35"/>
      <c r="C99" s="35"/>
      <c r="D99" s="35"/>
      <c r="E99" s="35"/>
      <c r="F99" s="35"/>
    </row>
    <row r="100" spans="1:9">
      <c r="A100" s="33"/>
      <c r="B100" s="33"/>
      <c r="C100" s="33"/>
      <c r="D100" s="33"/>
    </row>
    <row r="101" spans="1:9">
      <c r="A101" s="34" t="s">
        <v>56</v>
      </c>
    </row>
    <row r="102" spans="1:9" ht="24" customHeight="1">
      <c r="A102" s="5" t="s">
        <v>53</v>
      </c>
    </row>
    <row r="104" spans="1:9">
      <c r="A104" s="5" t="s">
        <v>54</v>
      </c>
    </row>
    <row r="105" spans="1:9" ht="9.75" customHeight="1"/>
    <row r="106" spans="1:9">
      <c r="A106" s="5" t="s">
        <v>73</v>
      </c>
    </row>
    <row r="107" spans="1:9" ht="8.25" customHeight="1"/>
    <row r="108" spans="1:9">
      <c r="A108" s="1" t="s">
        <v>33</v>
      </c>
      <c r="B108" s="1"/>
      <c r="C108" s="1"/>
      <c r="D108" s="1"/>
      <c r="E108" s="1"/>
      <c r="F108" s="1"/>
      <c r="G108" s="1"/>
      <c r="H108" s="1"/>
      <c r="I108" s="1"/>
    </row>
    <row r="109" spans="1:9">
      <c r="A109" s="36" t="s">
        <v>55</v>
      </c>
      <c r="B109" s="36"/>
      <c r="C109" s="36"/>
      <c r="D109" s="36"/>
      <c r="E109" s="1"/>
      <c r="F109" s="1"/>
      <c r="G109" s="1"/>
      <c r="H109" s="1"/>
      <c r="I109" s="1"/>
    </row>
    <row r="110" spans="1:9">
      <c r="A110" s="1" t="s">
        <v>34</v>
      </c>
      <c r="B110" s="1"/>
      <c r="C110" s="1"/>
      <c r="D110" s="1"/>
      <c r="E110" s="1"/>
      <c r="F110" s="1"/>
      <c r="G110" s="1"/>
      <c r="H110" s="1"/>
      <c r="I110" s="1"/>
    </row>
    <row r="111" spans="1:9">
      <c r="A111" s="1" t="s">
        <v>35</v>
      </c>
      <c r="B111" s="1"/>
      <c r="C111" s="1"/>
      <c r="D111" s="1"/>
      <c r="E111" s="1"/>
      <c r="F111" s="1"/>
      <c r="G111" s="1"/>
      <c r="H111" s="1"/>
      <c r="I111" s="1"/>
    </row>
  </sheetData>
  <mergeCells count="74">
    <mergeCell ref="B13:D13"/>
    <mergeCell ref="A1:F1"/>
    <mergeCell ref="A2:F2"/>
    <mergeCell ref="C3:F3"/>
    <mergeCell ref="A4:A5"/>
    <mergeCell ref="B4:D4"/>
    <mergeCell ref="E4:E5"/>
    <mergeCell ref="F4:F5"/>
    <mergeCell ref="B6:D6"/>
    <mergeCell ref="B7:D7"/>
    <mergeCell ref="B8:D8"/>
    <mergeCell ref="B11:D11"/>
    <mergeCell ref="B12:D12"/>
    <mergeCell ref="B33:D33"/>
    <mergeCell ref="B16:D16"/>
    <mergeCell ref="B17:D17"/>
    <mergeCell ref="B18:D18"/>
    <mergeCell ref="B21:D21"/>
    <mergeCell ref="B22:D22"/>
    <mergeCell ref="B23:D23"/>
    <mergeCell ref="B26:D26"/>
    <mergeCell ref="B27:D27"/>
    <mergeCell ref="B28:D28"/>
    <mergeCell ref="B31:D31"/>
    <mergeCell ref="B32:D32"/>
    <mergeCell ref="B53:D53"/>
    <mergeCell ref="B36:D36"/>
    <mergeCell ref="B37:D37"/>
    <mergeCell ref="B38:D38"/>
    <mergeCell ref="B41:D41"/>
    <mergeCell ref="B42:D42"/>
    <mergeCell ref="B43:D43"/>
    <mergeCell ref="B46:D46"/>
    <mergeCell ref="B47:D47"/>
    <mergeCell ref="B48:D48"/>
    <mergeCell ref="B51:D51"/>
    <mergeCell ref="B52:D52"/>
    <mergeCell ref="B73:D73"/>
    <mergeCell ref="B56:D56"/>
    <mergeCell ref="B57:D57"/>
    <mergeCell ref="B58:D58"/>
    <mergeCell ref="B61:D61"/>
    <mergeCell ref="B62:D62"/>
    <mergeCell ref="B63:D63"/>
    <mergeCell ref="B66:D66"/>
    <mergeCell ref="B67:D67"/>
    <mergeCell ref="B68:D68"/>
    <mergeCell ref="B71:D71"/>
    <mergeCell ref="B72:D72"/>
    <mergeCell ref="D96:E97"/>
    <mergeCell ref="F96:F97"/>
    <mergeCell ref="A88:F89"/>
    <mergeCell ref="D91:E91"/>
    <mergeCell ref="A92:A93"/>
    <mergeCell ref="B92:B93"/>
    <mergeCell ref="C92:C93"/>
    <mergeCell ref="D92:E93"/>
    <mergeCell ref="F92:F93"/>
    <mergeCell ref="A98:F99"/>
    <mergeCell ref="A109:D109"/>
    <mergeCell ref="B76:D76"/>
    <mergeCell ref="B77:D77"/>
    <mergeCell ref="B78:D78"/>
    <mergeCell ref="A86:B86"/>
    <mergeCell ref="A85:B85"/>
    <mergeCell ref="A87:B87"/>
    <mergeCell ref="A94:A95"/>
    <mergeCell ref="B94:B95"/>
    <mergeCell ref="C94:C95"/>
    <mergeCell ref="D94:E95"/>
    <mergeCell ref="F94:F95"/>
    <mergeCell ref="A96:A97"/>
    <mergeCell ref="B96:B97"/>
    <mergeCell ref="C96:C97"/>
  </mergeCells>
  <pageMargins left="0.70866141732283472" right="0.70866141732283472" top="0.74803149606299213" bottom="0.74803149606299213" header="0.31496062992125984" footer="0.31496062992125984"/>
  <pageSetup paperSize="9" orientation="landscape" horizontalDpi="180" verticalDpi="18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2013-01-24T06:30:05Z</dcterms:modified>
</cp:coreProperties>
</file>